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859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8" i="1" l="1"/>
  <c r="D163" i="1" s="1"/>
  <c r="D164" i="1" s="1"/>
  <c r="D149" i="1"/>
  <c r="D119" i="1" l="1"/>
  <c r="D135" i="1"/>
  <c r="D130" i="1"/>
  <c r="D114" i="1"/>
  <c r="D10" i="1"/>
  <c r="D137" i="1" s="1"/>
  <c r="D138" i="1" l="1"/>
</calcChain>
</file>

<file path=xl/sharedStrings.xml><?xml version="1.0" encoding="utf-8"?>
<sst xmlns="http://schemas.openxmlformats.org/spreadsheetml/2006/main" count="431" uniqueCount="183">
  <si>
    <t>Student Activity Fees</t>
  </si>
  <si>
    <t>Type</t>
  </si>
  <si>
    <t>Amount</t>
  </si>
  <si>
    <t>Bar Association Fees</t>
  </si>
  <si>
    <t>Income</t>
  </si>
  <si>
    <t>Explanation</t>
  </si>
  <si>
    <t>Student Bar Association Fees</t>
  </si>
  <si>
    <t>Agency Income</t>
  </si>
  <si>
    <t>Travel Reimbursement</t>
  </si>
  <si>
    <t>Defense Panel Co-Sponsorship</t>
  </si>
  <si>
    <t>Fund ABA Conference</t>
  </si>
  <si>
    <t>CF- Cancel SALDF Howloween</t>
  </si>
  <si>
    <t>Barristers ball tickets</t>
  </si>
  <si>
    <t>Reimburse SBA from 2,000 expense for Boston ABA Conference</t>
  </si>
  <si>
    <t>Cancelled Club Event- Reimbursement</t>
  </si>
  <si>
    <t>Barrister's ticket sales to offset expenses</t>
  </si>
  <si>
    <t>Student Activities</t>
  </si>
  <si>
    <t>TOTAL</t>
  </si>
  <si>
    <t>ABM Trustcommerce</t>
  </si>
  <si>
    <t>Previous SBA</t>
  </si>
  <si>
    <t>Print Job Orders</t>
  </si>
  <si>
    <t>Previous printing costs that were incurred to advertise for end of year</t>
  </si>
  <si>
    <t>Petty Cash/McGeorge</t>
  </si>
  <si>
    <t>Supplies</t>
  </si>
  <si>
    <t>Purchased supplies for SBA Room</t>
  </si>
  <si>
    <t>Date</t>
  </si>
  <si>
    <t>SUF-Health Law</t>
  </si>
  <si>
    <t>SUF-JBC</t>
  </si>
  <si>
    <t>SUF-Wine Law</t>
  </si>
  <si>
    <t>SUF-Water Law</t>
  </si>
  <si>
    <t>SUF-Property Law</t>
  </si>
  <si>
    <t>SUF-J Reuben</t>
  </si>
  <si>
    <t>SUF-Rugby</t>
  </si>
  <si>
    <t>CF-Rugby Jerseys</t>
  </si>
  <si>
    <t>SUF-GASA</t>
  </si>
  <si>
    <t>SUF-Federalist</t>
  </si>
  <si>
    <t>SUF-Environmental</t>
  </si>
  <si>
    <t>SUF-Christian Law</t>
  </si>
  <si>
    <t>SUF-BLSA</t>
  </si>
  <si>
    <t>SUF-SALDF</t>
  </si>
  <si>
    <t>SUF-PAD</t>
  </si>
  <si>
    <t>SUF-NLG</t>
  </si>
  <si>
    <t>SUF-PLSS</t>
  </si>
  <si>
    <t>SUF-Moot Court</t>
  </si>
  <si>
    <t>SUF-MWC</t>
  </si>
  <si>
    <t>Start-Up</t>
  </si>
  <si>
    <t>Club Funding</t>
  </si>
  <si>
    <t xml:space="preserve">SUF-MILS (International) </t>
  </si>
  <si>
    <t>Page 3</t>
  </si>
  <si>
    <t>Page 4</t>
  </si>
  <si>
    <t>Page 5</t>
  </si>
  <si>
    <t>Uniforms</t>
  </si>
  <si>
    <t>Catering</t>
  </si>
  <si>
    <t>Department Expenses</t>
  </si>
  <si>
    <t>SUF- Tiger Swim</t>
  </si>
  <si>
    <t xml:space="preserve">Start-up </t>
  </si>
  <si>
    <t>SUF- Rec Conn</t>
  </si>
  <si>
    <t>Beginning of the Year Start-Up Funding</t>
  </si>
  <si>
    <t>INCOME TOTAL</t>
  </si>
  <si>
    <t>EXPENSES TOTAL</t>
  </si>
  <si>
    <t>Outstanding Expenses</t>
  </si>
  <si>
    <t>ABA Conf</t>
  </si>
  <si>
    <t>CF</t>
  </si>
  <si>
    <t>Ball</t>
  </si>
  <si>
    <t>SUF-IPSA</t>
  </si>
  <si>
    <t>SUF-Criminal Law Society</t>
  </si>
  <si>
    <t xml:space="preserve">Water- Mokelumne </t>
  </si>
  <si>
    <t>SUF-JLSA Jewish</t>
  </si>
  <si>
    <t>Reallocate Book Charge</t>
  </si>
  <si>
    <t>CLAW- Estate Planning</t>
  </si>
  <si>
    <t>CLAW- Tennis</t>
  </si>
  <si>
    <t>CLAW- Am. Con. Soc.</t>
  </si>
  <si>
    <t>CLAW- McG Golf</t>
  </si>
  <si>
    <t>CLAW-Cigar Society</t>
  </si>
  <si>
    <t>CLAW-Better McG</t>
  </si>
  <si>
    <t>CLAW-Microfinance</t>
  </si>
  <si>
    <t>CLAW-Older Wiser</t>
  </si>
  <si>
    <t>SUF-Trial Ad (TAA)</t>
  </si>
  <si>
    <t>SUF- Alt Dispute</t>
  </si>
  <si>
    <t>SUF- APALSA</t>
  </si>
  <si>
    <t>SUF- Fed Bar Assoc</t>
  </si>
  <si>
    <t>CF-MWC Live/Silent Auction</t>
  </si>
  <si>
    <t>CF-Women in Military</t>
  </si>
  <si>
    <t>SUF-Employment/Labor Assoc</t>
  </si>
  <si>
    <t>Falcon, Ernesto</t>
  </si>
  <si>
    <t>Front the money and receive a reimbursement from Dean &amp; CDO</t>
  </si>
  <si>
    <t>CF-SALDF Howloweek</t>
  </si>
  <si>
    <t>CF-Fed Soc Cartel Conflict</t>
  </si>
  <si>
    <t>CF-Moot Court Tang</t>
  </si>
  <si>
    <t>CF- Wine Law Napa</t>
  </si>
  <si>
    <t>CF-JBC Panel Non-Lawyer</t>
  </si>
  <si>
    <t>Doubletree by Hilton</t>
  </si>
  <si>
    <t>Wholesale Flowers</t>
  </si>
  <si>
    <t>Paypal</t>
  </si>
  <si>
    <t>Homedepot</t>
  </si>
  <si>
    <t>Michaels</t>
  </si>
  <si>
    <t>Windy City Novelties</t>
  </si>
  <si>
    <t>The Home Depot</t>
  </si>
  <si>
    <t>Amazon</t>
  </si>
  <si>
    <t>Stylishfabr</t>
  </si>
  <si>
    <t>Dollartree</t>
  </si>
  <si>
    <t>Plural Music</t>
  </si>
  <si>
    <t>Barrister's- Security</t>
  </si>
  <si>
    <t>Harlow's &amp; Momo Lounge</t>
  </si>
  <si>
    <t>CF- CLS Mixer</t>
  </si>
  <si>
    <t>CF- IP Week</t>
  </si>
  <si>
    <t>CF- FBA Clerkship</t>
  </si>
  <si>
    <t>CF-Fed Soc 3 Events</t>
  </si>
  <si>
    <t>Donaghey, Megan M.</t>
  </si>
  <si>
    <t>Gig Salad</t>
  </si>
  <si>
    <t>Wellness Week Printing</t>
  </si>
  <si>
    <t>CF-CLS Mystery (CLAW ALLOWED)</t>
  </si>
  <si>
    <t>CF- JBC Meeting</t>
  </si>
  <si>
    <t>CF-LLSA Event (Allow Claw)</t>
  </si>
  <si>
    <t>CF- PLSS Live/Silent</t>
  </si>
  <si>
    <t>CF- CLS Alcohol Appeal</t>
  </si>
  <si>
    <t>CF- ELS Pub Quiz</t>
  </si>
  <si>
    <t>CF- PAD Evening of Etiquette</t>
  </si>
  <si>
    <t>CF- NLG Observer Training</t>
  </si>
  <si>
    <t>CF- JBC Passing the Par</t>
  </si>
  <si>
    <t>Crisostomo, Anthony</t>
  </si>
  <si>
    <t>Halfway There</t>
  </si>
  <si>
    <t>Body Fix Therapies</t>
  </si>
  <si>
    <t>Bon Appetit</t>
  </si>
  <si>
    <t>Fixing Bon Appetit Mistake-Lambda</t>
  </si>
  <si>
    <t>Clawback</t>
  </si>
  <si>
    <t>SBA</t>
  </si>
  <si>
    <t>Clawback of former clubs no longer in existence</t>
  </si>
  <si>
    <t>SBA Gold Name Badges</t>
  </si>
  <si>
    <t>Wellness</t>
  </si>
  <si>
    <t>Error</t>
  </si>
  <si>
    <t>Career</t>
  </si>
  <si>
    <t>Career Development Mixer</t>
  </si>
  <si>
    <t>Start of year BBQ</t>
  </si>
  <si>
    <t>Start of year BBQ Overcharge</t>
  </si>
  <si>
    <t>End of Semester Study Snacks</t>
  </si>
  <si>
    <t>Lambda Event charged to SBA</t>
  </si>
  <si>
    <t>Wellness Baking Competition Lunch</t>
  </si>
  <si>
    <t>Wellness Kickball BBQ</t>
  </si>
  <si>
    <t>Massages for Wellness Week</t>
  </si>
  <si>
    <t>Flowers for Barristers Ball</t>
  </si>
  <si>
    <t>Barristers Ball Deposit</t>
  </si>
  <si>
    <t>Decorations for Barristers Ball</t>
  </si>
  <si>
    <t>Supplies for Barristers Ball</t>
  </si>
  <si>
    <t>Reimbursement for Expenses of Barristers Ball</t>
  </si>
  <si>
    <t>DJ For Barristers Ball</t>
  </si>
  <si>
    <t>McGeorge Security for Barristers Ball</t>
  </si>
  <si>
    <t>Barristers Ball Hotel Expense</t>
  </si>
  <si>
    <t>Halfway there Venue with food</t>
  </si>
  <si>
    <t>Halfway there reimbursement</t>
  </si>
  <si>
    <t>Barristers Ball Refund for attendees being less than expexcted</t>
  </si>
  <si>
    <t>Comedian for Wellness Week</t>
  </si>
  <si>
    <t>Print Costs and Preparation for Wellness Week</t>
  </si>
  <si>
    <t>Expenses for Wellness Week</t>
  </si>
  <si>
    <t>Reimbursement for Expenses of Barristers Ball Flowers</t>
  </si>
  <si>
    <t>Reimbursement for SBA Supplies</t>
  </si>
  <si>
    <t>Expenses for Orientation Week</t>
  </si>
  <si>
    <t>BLSA Appeal Family Day</t>
  </si>
  <si>
    <t>CLS Clawback</t>
  </si>
  <si>
    <t>HLA Assisted Suicide</t>
  </si>
  <si>
    <t>LLSA Clawback</t>
  </si>
  <si>
    <t>PAD Clawback</t>
  </si>
  <si>
    <t>TAA Softball</t>
  </si>
  <si>
    <t>End of Year SBA BBQ</t>
  </si>
  <si>
    <t>Sustainability Committee</t>
  </si>
  <si>
    <t>Sustainability</t>
  </si>
  <si>
    <t>End of First Year Party</t>
  </si>
  <si>
    <t>Graduation Party</t>
  </si>
  <si>
    <t>PROJECTED COSTS</t>
  </si>
  <si>
    <t>Graduation Party Security</t>
  </si>
  <si>
    <t xml:space="preserve">Food, Venue, etc. </t>
  </si>
  <si>
    <t>Finals Coffee and Snacks</t>
  </si>
  <si>
    <t>End of Year BBQ with rental Equipment and extra food costs</t>
  </si>
  <si>
    <t>McGeorge Security if Necessary</t>
  </si>
  <si>
    <t>Snacks</t>
  </si>
  <si>
    <t>Party at Monkey Bar after finals</t>
  </si>
  <si>
    <t>Total Expenses including Projections</t>
  </si>
  <si>
    <t>Starting Balance</t>
  </si>
  <si>
    <t>Revenues</t>
  </si>
  <si>
    <t>TOTAL TRANSFER</t>
  </si>
  <si>
    <t>Miscellaneous Additional Expenses</t>
  </si>
  <si>
    <t xml:space="preserve">SBA </t>
  </si>
  <si>
    <t>Coverage for any unforeseen expenses that may arise out of the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</si>
</sst>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topLeftCell="A154" workbookViewId="0">
      <selection activeCell="E157" sqref="E157"/>
    </sheetView>
  </sheetViews>
  <sheetFormatPr defaultRowHeight="15" x14ac:dyDescent="0.25"/>
  <cols>
    <col min="2" max="2" width="48.7109375" customWidth="1"/>
    <col min="3" max="3" width="17.42578125" customWidth="1"/>
    <col min="4" max="4" width="16.7109375" style="5" customWidth="1"/>
    <col min="5" max="5" width="72.140625" customWidth="1"/>
  </cols>
  <sheetData>
    <row r="1" spans="1:5" s="2" customFormat="1" x14ac:dyDescent="0.25">
      <c r="A1" s="2" t="s">
        <v>25</v>
      </c>
      <c r="B1" s="2" t="s">
        <v>0</v>
      </c>
      <c r="C1" s="2" t="s">
        <v>1</v>
      </c>
      <c r="D1" s="3" t="s">
        <v>2</v>
      </c>
      <c r="E1" s="2" t="s">
        <v>5</v>
      </c>
    </row>
    <row r="2" spans="1:5" x14ac:dyDescent="0.25">
      <c r="B2" t="s">
        <v>3</v>
      </c>
      <c r="C2" t="s">
        <v>17</v>
      </c>
      <c r="D2" s="5">
        <v>57000</v>
      </c>
      <c r="E2" t="s">
        <v>6</v>
      </c>
    </row>
    <row r="4" spans="1:5" s="2" customFormat="1" x14ac:dyDescent="0.25">
      <c r="A4" s="2" t="s">
        <v>25</v>
      </c>
      <c r="B4" s="2" t="s">
        <v>7</v>
      </c>
      <c r="C4" s="2" t="s">
        <v>1</v>
      </c>
      <c r="D4" s="3" t="s">
        <v>2</v>
      </c>
      <c r="E4" s="2" t="s">
        <v>5</v>
      </c>
    </row>
    <row r="5" spans="1:5" x14ac:dyDescent="0.25">
      <c r="A5" s="4">
        <v>42277</v>
      </c>
      <c r="B5" t="s">
        <v>8</v>
      </c>
      <c r="C5" t="s">
        <v>61</v>
      </c>
      <c r="D5" s="5">
        <v>300</v>
      </c>
      <c r="E5" t="s">
        <v>13</v>
      </c>
    </row>
    <row r="6" spans="1:5" x14ac:dyDescent="0.25">
      <c r="A6" s="4">
        <v>42309</v>
      </c>
      <c r="B6" t="s">
        <v>9</v>
      </c>
      <c r="C6" t="s">
        <v>4</v>
      </c>
      <c r="D6" s="5">
        <v>100</v>
      </c>
    </row>
    <row r="7" spans="1:5" x14ac:dyDescent="0.25">
      <c r="A7" s="4">
        <v>42322</v>
      </c>
      <c r="B7" t="s">
        <v>10</v>
      </c>
      <c r="C7" t="s">
        <v>61</v>
      </c>
      <c r="D7" s="5">
        <v>1000</v>
      </c>
      <c r="E7" t="s">
        <v>13</v>
      </c>
    </row>
    <row r="8" spans="1:5" x14ac:dyDescent="0.25">
      <c r="A8" s="4">
        <v>42338</v>
      </c>
      <c r="B8" t="s">
        <v>11</v>
      </c>
      <c r="C8" t="s">
        <v>62</v>
      </c>
      <c r="D8" s="5">
        <v>550</v>
      </c>
      <c r="E8" t="s">
        <v>14</v>
      </c>
    </row>
    <row r="9" spans="1:5" x14ac:dyDescent="0.25">
      <c r="A9" s="4">
        <v>42052</v>
      </c>
      <c r="B9" t="s">
        <v>12</v>
      </c>
      <c r="C9" t="s">
        <v>63</v>
      </c>
      <c r="D9" s="5">
        <v>12170</v>
      </c>
      <c r="E9" t="s">
        <v>15</v>
      </c>
    </row>
    <row r="10" spans="1:5" x14ac:dyDescent="0.25">
      <c r="C10" t="s">
        <v>17</v>
      </c>
      <c r="D10" s="5">
        <f>SUM(D5:D9)</f>
        <v>14120</v>
      </c>
    </row>
    <row r="12" spans="1:5" s="2" customFormat="1" x14ac:dyDescent="0.25">
      <c r="A12" s="2" t="s">
        <v>25</v>
      </c>
      <c r="B12" s="2" t="s">
        <v>16</v>
      </c>
      <c r="C12" s="2" t="s">
        <v>1</v>
      </c>
      <c r="D12" s="3" t="s">
        <v>2</v>
      </c>
      <c r="E12" s="2" t="s">
        <v>5</v>
      </c>
    </row>
    <row r="13" spans="1:5" x14ac:dyDescent="0.25">
      <c r="A13" s="4">
        <v>42216</v>
      </c>
      <c r="B13" t="s">
        <v>18</v>
      </c>
      <c r="C13" t="s">
        <v>126</v>
      </c>
      <c r="D13" s="5">
        <v>420.75</v>
      </c>
      <c r="E13" t="s">
        <v>156</v>
      </c>
    </row>
    <row r="14" spans="1:5" x14ac:dyDescent="0.25">
      <c r="A14" s="4">
        <v>42216</v>
      </c>
      <c r="B14" t="s">
        <v>20</v>
      </c>
      <c r="C14" t="s">
        <v>19</v>
      </c>
      <c r="D14" s="5">
        <v>43.75</v>
      </c>
      <c r="E14" t="s">
        <v>21</v>
      </c>
    </row>
    <row r="15" spans="1:5" x14ac:dyDescent="0.25">
      <c r="A15" s="4">
        <v>42245</v>
      </c>
      <c r="B15" t="s">
        <v>22</v>
      </c>
      <c r="C15" t="s">
        <v>23</v>
      </c>
      <c r="D15" s="5">
        <v>14.04</v>
      </c>
      <c r="E15" t="s">
        <v>24</v>
      </c>
    </row>
    <row r="16" spans="1:5" x14ac:dyDescent="0.25">
      <c r="A16" s="4">
        <v>42245</v>
      </c>
      <c r="B16" t="s">
        <v>22</v>
      </c>
      <c r="C16" t="s">
        <v>23</v>
      </c>
      <c r="D16" s="5">
        <v>34.44</v>
      </c>
      <c r="E16" t="s">
        <v>24</v>
      </c>
    </row>
    <row r="17" spans="1:5" x14ac:dyDescent="0.25">
      <c r="A17" s="4">
        <v>42245</v>
      </c>
      <c r="B17" t="s">
        <v>26</v>
      </c>
      <c r="C17" t="s">
        <v>45</v>
      </c>
      <c r="D17" s="5">
        <v>150</v>
      </c>
      <c r="E17" t="s">
        <v>57</v>
      </c>
    </row>
    <row r="18" spans="1:5" x14ac:dyDescent="0.25">
      <c r="A18" s="4">
        <v>42245</v>
      </c>
      <c r="B18" t="s">
        <v>27</v>
      </c>
      <c r="C18" t="s">
        <v>45</v>
      </c>
      <c r="D18" s="5">
        <v>150</v>
      </c>
      <c r="E18" t="s">
        <v>57</v>
      </c>
    </row>
    <row r="19" spans="1:5" x14ac:dyDescent="0.25">
      <c r="A19" s="4">
        <v>42245</v>
      </c>
      <c r="B19" t="s">
        <v>28</v>
      </c>
      <c r="C19" t="s">
        <v>45</v>
      </c>
      <c r="D19" s="5">
        <v>150</v>
      </c>
      <c r="E19" t="s">
        <v>57</v>
      </c>
    </row>
    <row r="20" spans="1:5" x14ac:dyDescent="0.25">
      <c r="A20" s="4">
        <v>42245</v>
      </c>
      <c r="B20" t="s">
        <v>29</v>
      </c>
      <c r="C20" t="s">
        <v>45</v>
      </c>
      <c r="D20" s="5">
        <v>150</v>
      </c>
      <c r="E20" t="s">
        <v>57</v>
      </c>
    </row>
    <row r="21" spans="1:5" x14ac:dyDescent="0.25">
      <c r="A21" s="4">
        <v>42245</v>
      </c>
      <c r="B21" t="s">
        <v>30</v>
      </c>
      <c r="C21" t="s">
        <v>45</v>
      </c>
      <c r="D21" s="5">
        <v>150</v>
      </c>
      <c r="E21" t="s">
        <v>57</v>
      </c>
    </row>
    <row r="22" spans="1:5" x14ac:dyDescent="0.25">
      <c r="A22" s="4">
        <v>42245</v>
      </c>
      <c r="B22" t="s">
        <v>31</v>
      </c>
      <c r="C22" t="s">
        <v>45</v>
      </c>
      <c r="D22" s="5">
        <v>150</v>
      </c>
      <c r="E22" t="s">
        <v>57</v>
      </c>
    </row>
    <row r="23" spans="1:5" x14ac:dyDescent="0.25">
      <c r="A23" s="4">
        <v>42245</v>
      </c>
      <c r="B23" t="s">
        <v>32</v>
      </c>
      <c r="C23" t="s">
        <v>45</v>
      </c>
      <c r="D23" s="5">
        <v>150</v>
      </c>
      <c r="E23" t="s">
        <v>57</v>
      </c>
    </row>
    <row r="24" spans="1:5" x14ac:dyDescent="0.25">
      <c r="A24" s="4">
        <v>42245</v>
      </c>
      <c r="B24" t="s">
        <v>33</v>
      </c>
      <c r="C24" t="s">
        <v>46</v>
      </c>
      <c r="D24" s="5">
        <v>500</v>
      </c>
      <c r="E24" t="s">
        <v>46</v>
      </c>
    </row>
    <row r="25" spans="1:5" x14ac:dyDescent="0.25">
      <c r="A25" s="4">
        <v>42245</v>
      </c>
      <c r="B25" t="s">
        <v>34</v>
      </c>
      <c r="C25" t="s">
        <v>45</v>
      </c>
      <c r="D25" s="5">
        <v>150</v>
      </c>
      <c r="E25" t="s">
        <v>57</v>
      </c>
    </row>
    <row r="26" spans="1:5" x14ac:dyDescent="0.25">
      <c r="A26" s="4">
        <v>42245</v>
      </c>
      <c r="B26" t="s">
        <v>35</v>
      </c>
      <c r="C26" t="s">
        <v>45</v>
      </c>
      <c r="D26" s="5">
        <v>150</v>
      </c>
      <c r="E26" t="s">
        <v>57</v>
      </c>
    </row>
    <row r="27" spans="1:5" x14ac:dyDescent="0.25">
      <c r="A27" s="4">
        <v>42245</v>
      </c>
      <c r="B27" t="s">
        <v>36</v>
      </c>
      <c r="C27" t="s">
        <v>45</v>
      </c>
      <c r="D27" s="5">
        <v>150</v>
      </c>
      <c r="E27" t="s">
        <v>57</v>
      </c>
    </row>
    <row r="28" spans="1:5" x14ac:dyDescent="0.25">
      <c r="A28" s="4">
        <v>42245</v>
      </c>
      <c r="B28" t="s">
        <v>37</v>
      </c>
      <c r="C28" t="s">
        <v>45</v>
      </c>
      <c r="D28" s="5">
        <v>150</v>
      </c>
      <c r="E28" t="s">
        <v>57</v>
      </c>
    </row>
    <row r="29" spans="1:5" x14ac:dyDescent="0.25">
      <c r="A29" s="4">
        <v>42245</v>
      </c>
      <c r="B29" t="s">
        <v>38</v>
      </c>
      <c r="C29" t="s">
        <v>45</v>
      </c>
      <c r="D29" s="5">
        <v>150</v>
      </c>
      <c r="E29" t="s">
        <v>57</v>
      </c>
    </row>
    <row r="30" spans="1:5" x14ac:dyDescent="0.25">
      <c r="A30" s="4">
        <v>42245</v>
      </c>
      <c r="B30" t="s">
        <v>39</v>
      </c>
      <c r="C30" t="s">
        <v>45</v>
      </c>
      <c r="D30" s="5">
        <v>150</v>
      </c>
      <c r="E30" t="s">
        <v>57</v>
      </c>
    </row>
    <row r="31" spans="1:5" x14ac:dyDescent="0.25">
      <c r="A31" s="4">
        <v>42245</v>
      </c>
      <c r="B31" t="s">
        <v>40</v>
      </c>
      <c r="C31" t="s">
        <v>45</v>
      </c>
      <c r="D31" s="5">
        <v>150</v>
      </c>
      <c r="E31" t="s">
        <v>57</v>
      </c>
    </row>
    <row r="32" spans="1:5" x14ac:dyDescent="0.25">
      <c r="A32" s="4">
        <v>42245</v>
      </c>
      <c r="B32" t="s">
        <v>41</v>
      </c>
      <c r="C32" t="s">
        <v>45</v>
      </c>
      <c r="D32" s="5">
        <v>150</v>
      </c>
      <c r="E32" t="s">
        <v>57</v>
      </c>
    </row>
    <row r="33" spans="1:5" x14ac:dyDescent="0.25">
      <c r="A33" s="4">
        <v>42245</v>
      </c>
      <c r="B33" t="s">
        <v>42</v>
      </c>
      <c r="C33" t="s">
        <v>45</v>
      </c>
      <c r="D33" s="5">
        <v>150</v>
      </c>
      <c r="E33" t="s">
        <v>57</v>
      </c>
    </row>
    <row r="34" spans="1:5" x14ac:dyDescent="0.25">
      <c r="A34" s="4">
        <v>42245</v>
      </c>
      <c r="B34" t="s">
        <v>43</v>
      </c>
      <c r="C34" t="s">
        <v>45</v>
      </c>
      <c r="D34" s="5">
        <v>150</v>
      </c>
      <c r="E34" t="s">
        <v>57</v>
      </c>
    </row>
    <row r="35" spans="1:5" x14ac:dyDescent="0.25">
      <c r="A35" s="4">
        <v>42245</v>
      </c>
      <c r="B35" t="s">
        <v>44</v>
      </c>
      <c r="C35" t="s">
        <v>45</v>
      </c>
      <c r="D35" s="5">
        <v>150</v>
      </c>
      <c r="E35" t="s">
        <v>57</v>
      </c>
    </row>
    <row r="36" spans="1:5" x14ac:dyDescent="0.25">
      <c r="A36" s="4">
        <v>42245</v>
      </c>
      <c r="B36" t="s">
        <v>47</v>
      </c>
      <c r="C36" t="s">
        <v>45</v>
      </c>
      <c r="D36" s="5">
        <v>150</v>
      </c>
      <c r="E36" t="s">
        <v>57</v>
      </c>
    </row>
    <row r="37" spans="1:5" x14ac:dyDescent="0.25">
      <c r="B37" t="s">
        <v>48</v>
      </c>
    </row>
    <row r="38" spans="1:5" x14ac:dyDescent="0.25">
      <c r="A38" s="4">
        <v>42245</v>
      </c>
      <c r="B38" t="s">
        <v>64</v>
      </c>
      <c r="C38" t="s">
        <v>45</v>
      </c>
      <c r="D38" s="5">
        <v>150</v>
      </c>
      <c r="E38" t="s">
        <v>57</v>
      </c>
    </row>
    <row r="39" spans="1:5" x14ac:dyDescent="0.25">
      <c r="A39" s="4">
        <v>42245</v>
      </c>
      <c r="B39" t="s">
        <v>65</v>
      </c>
      <c r="C39" t="s">
        <v>45</v>
      </c>
      <c r="D39" s="5">
        <v>150</v>
      </c>
      <c r="E39" t="s">
        <v>57</v>
      </c>
    </row>
    <row r="40" spans="1:5" x14ac:dyDescent="0.25">
      <c r="A40" s="4">
        <v>42245</v>
      </c>
      <c r="B40" t="s">
        <v>66</v>
      </c>
      <c r="C40" t="s">
        <v>46</v>
      </c>
      <c r="D40" s="5">
        <v>200</v>
      </c>
      <c r="E40" t="s">
        <v>46</v>
      </c>
    </row>
    <row r="41" spans="1:5" x14ac:dyDescent="0.25">
      <c r="A41" s="4">
        <v>42245</v>
      </c>
      <c r="B41" t="s">
        <v>67</v>
      </c>
      <c r="C41" t="s">
        <v>45</v>
      </c>
      <c r="D41" s="5">
        <v>150</v>
      </c>
      <c r="E41" t="s">
        <v>57</v>
      </c>
    </row>
    <row r="42" spans="1:5" x14ac:dyDescent="0.25">
      <c r="A42" s="4">
        <v>42247</v>
      </c>
      <c r="B42" t="s">
        <v>68</v>
      </c>
      <c r="C42" t="s">
        <v>126</v>
      </c>
      <c r="D42" s="5">
        <v>155.04</v>
      </c>
      <c r="E42" t="s">
        <v>128</v>
      </c>
    </row>
    <row r="43" spans="1:5" x14ac:dyDescent="0.25">
      <c r="A43" s="4">
        <v>42248</v>
      </c>
      <c r="B43" t="s">
        <v>69</v>
      </c>
      <c r="C43" t="s">
        <v>125</v>
      </c>
      <c r="D43" s="5">
        <v>-120.87</v>
      </c>
      <c r="E43" t="s">
        <v>127</v>
      </c>
    </row>
    <row r="44" spans="1:5" x14ac:dyDescent="0.25">
      <c r="A44" s="4">
        <v>42248</v>
      </c>
      <c r="B44" t="s">
        <v>70</v>
      </c>
      <c r="C44" t="s">
        <v>125</v>
      </c>
      <c r="D44" s="5">
        <v>-363.46</v>
      </c>
      <c r="E44" t="s">
        <v>127</v>
      </c>
    </row>
    <row r="45" spans="1:5" x14ac:dyDescent="0.25">
      <c r="A45" s="4">
        <v>42248</v>
      </c>
      <c r="B45" t="s">
        <v>71</v>
      </c>
      <c r="C45" t="s">
        <v>125</v>
      </c>
      <c r="D45" s="5">
        <v>-421.69</v>
      </c>
      <c r="E45" t="s">
        <v>127</v>
      </c>
    </row>
    <row r="46" spans="1:5" x14ac:dyDescent="0.25">
      <c r="A46" s="4">
        <v>42248</v>
      </c>
      <c r="B46" t="s">
        <v>72</v>
      </c>
      <c r="C46" t="s">
        <v>125</v>
      </c>
      <c r="D46" s="5">
        <v>-45</v>
      </c>
      <c r="E46" t="s">
        <v>127</v>
      </c>
    </row>
    <row r="47" spans="1:5" x14ac:dyDescent="0.25">
      <c r="A47" s="4">
        <v>42248</v>
      </c>
      <c r="B47" t="s">
        <v>74</v>
      </c>
      <c r="C47" t="s">
        <v>125</v>
      </c>
      <c r="D47" s="5">
        <v>-152.79</v>
      </c>
      <c r="E47" t="s">
        <v>127</v>
      </c>
    </row>
    <row r="48" spans="1:5" x14ac:dyDescent="0.25">
      <c r="A48" s="4">
        <v>42248</v>
      </c>
      <c r="B48" t="s">
        <v>75</v>
      </c>
      <c r="C48" t="s">
        <v>125</v>
      </c>
      <c r="D48" s="5">
        <v>-69.05</v>
      </c>
      <c r="E48" t="s">
        <v>127</v>
      </c>
    </row>
    <row r="49" spans="1:5" x14ac:dyDescent="0.25">
      <c r="A49" s="4">
        <v>42248</v>
      </c>
      <c r="B49" t="s">
        <v>73</v>
      </c>
      <c r="C49" t="s">
        <v>125</v>
      </c>
      <c r="D49" s="5">
        <v>-159.41999999999999</v>
      </c>
      <c r="E49" t="s">
        <v>127</v>
      </c>
    </row>
    <row r="50" spans="1:5" x14ac:dyDescent="0.25">
      <c r="A50" s="4">
        <v>42248</v>
      </c>
      <c r="B50" t="s">
        <v>76</v>
      </c>
      <c r="C50" t="s">
        <v>125</v>
      </c>
      <c r="D50" s="5">
        <v>-20</v>
      </c>
      <c r="E50" t="s">
        <v>127</v>
      </c>
    </row>
    <row r="51" spans="1:5" x14ac:dyDescent="0.25">
      <c r="A51" s="4">
        <v>42250</v>
      </c>
      <c r="B51" t="s">
        <v>77</v>
      </c>
      <c r="C51" t="s">
        <v>45</v>
      </c>
      <c r="D51" s="5">
        <v>150</v>
      </c>
      <c r="E51" t="s">
        <v>57</v>
      </c>
    </row>
    <row r="52" spans="1:5" x14ac:dyDescent="0.25">
      <c r="A52" s="4">
        <v>42250</v>
      </c>
      <c r="B52" t="s">
        <v>78</v>
      </c>
      <c r="C52" t="s">
        <v>45</v>
      </c>
      <c r="D52" s="5">
        <v>150</v>
      </c>
      <c r="E52" t="s">
        <v>57</v>
      </c>
    </row>
    <row r="53" spans="1:5" x14ac:dyDescent="0.25">
      <c r="A53" s="4">
        <v>42250</v>
      </c>
      <c r="B53" t="s">
        <v>79</v>
      </c>
      <c r="C53" t="s">
        <v>45</v>
      </c>
      <c r="D53" s="5">
        <v>150</v>
      </c>
      <c r="E53" t="s">
        <v>57</v>
      </c>
    </row>
    <row r="54" spans="1:5" x14ac:dyDescent="0.25">
      <c r="A54" s="4">
        <v>42250</v>
      </c>
      <c r="B54" t="s">
        <v>80</v>
      </c>
      <c r="C54" t="s">
        <v>45</v>
      </c>
      <c r="D54" s="5">
        <v>150</v>
      </c>
      <c r="E54" t="s">
        <v>57</v>
      </c>
    </row>
    <row r="55" spans="1:5" x14ac:dyDescent="0.25">
      <c r="A55" s="4">
        <v>42257</v>
      </c>
      <c r="B55" t="s">
        <v>81</v>
      </c>
      <c r="C55" t="s">
        <v>46</v>
      </c>
      <c r="D55" s="5">
        <v>2500</v>
      </c>
      <c r="E55" t="s">
        <v>46</v>
      </c>
    </row>
    <row r="56" spans="1:5" x14ac:dyDescent="0.25">
      <c r="A56" s="4">
        <v>42266</v>
      </c>
      <c r="B56" t="s">
        <v>82</v>
      </c>
      <c r="C56" t="s">
        <v>46</v>
      </c>
      <c r="D56" s="5">
        <v>400</v>
      </c>
      <c r="E56" t="s">
        <v>46</v>
      </c>
    </row>
    <row r="57" spans="1:5" x14ac:dyDescent="0.25">
      <c r="A57" s="4">
        <v>42272</v>
      </c>
      <c r="B57" t="s">
        <v>83</v>
      </c>
      <c r="C57" t="s">
        <v>45</v>
      </c>
      <c r="D57" s="5">
        <v>150</v>
      </c>
      <c r="E57" t="s">
        <v>57</v>
      </c>
    </row>
    <row r="58" spans="1:5" x14ac:dyDescent="0.25">
      <c r="A58" s="4">
        <v>42279</v>
      </c>
      <c r="B58" t="s">
        <v>84</v>
      </c>
      <c r="C58" t="s">
        <v>61</v>
      </c>
      <c r="D58" s="5">
        <v>2000</v>
      </c>
      <c r="E58" t="s">
        <v>85</v>
      </c>
    </row>
    <row r="59" spans="1:5" x14ac:dyDescent="0.25">
      <c r="A59" s="4">
        <v>42280</v>
      </c>
      <c r="B59" t="s">
        <v>86</v>
      </c>
      <c r="C59" t="s">
        <v>46</v>
      </c>
      <c r="D59" s="5">
        <v>600</v>
      </c>
      <c r="E59" t="s">
        <v>46</v>
      </c>
    </row>
    <row r="60" spans="1:5" x14ac:dyDescent="0.25">
      <c r="A60" s="4">
        <v>42280</v>
      </c>
      <c r="B60" t="s">
        <v>87</v>
      </c>
      <c r="C60" t="s">
        <v>46</v>
      </c>
      <c r="D60" s="5">
        <v>236.3</v>
      </c>
      <c r="E60" t="s">
        <v>46</v>
      </c>
    </row>
    <row r="61" spans="1:5" x14ac:dyDescent="0.25">
      <c r="A61" s="4">
        <v>42294</v>
      </c>
      <c r="B61" t="s">
        <v>88</v>
      </c>
      <c r="C61" t="s">
        <v>46</v>
      </c>
      <c r="D61" s="5">
        <v>250</v>
      </c>
      <c r="E61" t="s">
        <v>46</v>
      </c>
    </row>
    <row r="62" spans="1:5" x14ac:dyDescent="0.25">
      <c r="A62" s="4">
        <v>42294</v>
      </c>
      <c r="B62" t="s">
        <v>89</v>
      </c>
      <c r="C62" t="s">
        <v>46</v>
      </c>
      <c r="D62" s="5">
        <v>200</v>
      </c>
      <c r="E62" t="s">
        <v>46</v>
      </c>
    </row>
    <row r="63" spans="1:5" x14ac:dyDescent="0.25">
      <c r="A63" s="4">
        <v>42309</v>
      </c>
      <c r="B63" t="s">
        <v>90</v>
      </c>
      <c r="C63" t="s">
        <v>46</v>
      </c>
      <c r="D63" s="5">
        <v>236.3</v>
      </c>
      <c r="E63" t="s">
        <v>46</v>
      </c>
    </row>
    <row r="64" spans="1:5" x14ac:dyDescent="0.25">
      <c r="A64" s="4">
        <v>42338</v>
      </c>
      <c r="B64" t="s">
        <v>91</v>
      </c>
      <c r="C64" t="s">
        <v>63</v>
      </c>
      <c r="D64" s="5">
        <v>3000</v>
      </c>
      <c r="E64" t="s">
        <v>141</v>
      </c>
    </row>
    <row r="65" spans="1:5" x14ac:dyDescent="0.25">
      <c r="A65" s="4">
        <v>42338</v>
      </c>
      <c r="B65" t="s">
        <v>92</v>
      </c>
      <c r="C65" t="s">
        <v>63</v>
      </c>
      <c r="D65" s="5">
        <v>84.61</v>
      </c>
      <c r="E65" t="s">
        <v>140</v>
      </c>
    </row>
    <row r="66" spans="1:5" x14ac:dyDescent="0.25">
      <c r="A66" s="4">
        <v>42338</v>
      </c>
      <c r="B66" t="s">
        <v>93</v>
      </c>
      <c r="C66" t="s">
        <v>63</v>
      </c>
      <c r="D66" s="5">
        <v>135.84</v>
      </c>
      <c r="E66" t="s">
        <v>142</v>
      </c>
    </row>
    <row r="67" spans="1:5" x14ac:dyDescent="0.25">
      <c r="A67" s="4">
        <v>42338</v>
      </c>
      <c r="B67" t="s">
        <v>93</v>
      </c>
      <c r="C67" t="s">
        <v>63</v>
      </c>
      <c r="D67" s="5">
        <v>200</v>
      </c>
      <c r="E67" t="s">
        <v>142</v>
      </c>
    </row>
    <row r="68" spans="1:5" x14ac:dyDescent="0.25">
      <c r="A68" s="4">
        <v>42338</v>
      </c>
      <c r="B68" t="s">
        <v>99</v>
      </c>
      <c r="C68" t="s">
        <v>63</v>
      </c>
      <c r="D68" s="5">
        <v>39.729999999999997</v>
      </c>
      <c r="E68" t="s">
        <v>142</v>
      </c>
    </row>
    <row r="69" spans="1:5" x14ac:dyDescent="0.25">
      <c r="A69" s="4">
        <v>42338</v>
      </c>
      <c r="B69" t="s">
        <v>94</v>
      </c>
      <c r="C69" t="s">
        <v>63</v>
      </c>
      <c r="D69" s="5">
        <v>73.08</v>
      </c>
      <c r="E69" t="s">
        <v>143</v>
      </c>
    </row>
    <row r="70" spans="1:5" x14ac:dyDescent="0.25">
      <c r="A70" s="4">
        <v>42338</v>
      </c>
      <c r="B70" t="s">
        <v>94</v>
      </c>
      <c r="C70" t="s">
        <v>63</v>
      </c>
      <c r="D70" s="5">
        <v>23.7</v>
      </c>
      <c r="E70" t="s">
        <v>143</v>
      </c>
    </row>
    <row r="71" spans="1:5" x14ac:dyDescent="0.25">
      <c r="A71" s="4">
        <v>42338</v>
      </c>
      <c r="B71" t="s">
        <v>95</v>
      </c>
      <c r="C71" t="s">
        <v>63</v>
      </c>
      <c r="D71" s="5">
        <v>100.08</v>
      </c>
      <c r="E71" t="s">
        <v>142</v>
      </c>
    </row>
    <row r="72" spans="1:5" x14ac:dyDescent="0.25">
      <c r="A72" s="4">
        <v>42338</v>
      </c>
      <c r="B72" t="s">
        <v>96</v>
      </c>
      <c r="C72" t="s">
        <v>63</v>
      </c>
      <c r="D72" s="5">
        <v>60.39</v>
      </c>
      <c r="E72" t="s">
        <v>142</v>
      </c>
    </row>
    <row r="73" spans="1:5" x14ac:dyDescent="0.25">
      <c r="A73" s="4">
        <v>42338</v>
      </c>
      <c r="B73" t="s">
        <v>97</v>
      </c>
      <c r="C73" t="s">
        <v>63</v>
      </c>
      <c r="D73" s="5">
        <v>6.44</v>
      </c>
      <c r="E73" t="s">
        <v>143</v>
      </c>
    </row>
    <row r="74" spans="1:5" x14ac:dyDescent="0.25">
      <c r="A74" s="4">
        <v>42338</v>
      </c>
      <c r="B74" t="s">
        <v>98</v>
      </c>
      <c r="C74" t="s">
        <v>63</v>
      </c>
      <c r="D74" s="5">
        <v>14.99</v>
      </c>
      <c r="E74" t="s">
        <v>142</v>
      </c>
    </row>
    <row r="75" spans="1:5" x14ac:dyDescent="0.25">
      <c r="A75" s="4">
        <v>42338</v>
      </c>
      <c r="B75" t="s">
        <v>98</v>
      </c>
      <c r="C75" t="s">
        <v>63</v>
      </c>
      <c r="D75" s="5">
        <v>1.34</v>
      </c>
      <c r="E75" t="s">
        <v>142</v>
      </c>
    </row>
    <row r="76" spans="1:5" x14ac:dyDescent="0.25">
      <c r="B76" t="s">
        <v>49</v>
      </c>
    </row>
    <row r="77" spans="1:5" x14ac:dyDescent="0.25">
      <c r="A77" s="4">
        <v>42353</v>
      </c>
      <c r="B77" t="s">
        <v>22</v>
      </c>
      <c r="C77" t="s">
        <v>63</v>
      </c>
      <c r="D77" s="5">
        <v>85.99</v>
      </c>
      <c r="E77" t="s">
        <v>144</v>
      </c>
    </row>
    <row r="78" spans="1:5" x14ac:dyDescent="0.25">
      <c r="A78" s="4">
        <v>42369</v>
      </c>
      <c r="B78" t="s">
        <v>100</v>
      </c>
      <c r="C78" t="s">
        <v>63</v>
      </c>
      <c r="D78" s="5">
        <v>32.4</v>
      </c>
      <c r="E78" t="s">
        <v>142</v>
      </c>
    </row>
    <row r="79" spans="1:5" x14ac:dyDescent="0.25">
      <c r="A79" s="4">
        <v>42032</v>
      </c>
      <c r="B79" t="s">
        <v>101</v>
      </c>
      <c r="C79" t="s">
        <v>63</v>
      </c>
      <c r="D79" s="5">
        <v>700</v>
      </c>
      <c r="E79" t="s">
        <v>145</v>
      </c>
    </row>
    <row r="80" spans="1:5" x14ac:dyDescent="0.25">
      <c r="A80" s="4">
        <v>42033</v>
      </c>
      <c r="B80" t="s">
        <v>102</v>
      </c>
      <c r="C80" t="s">
        <v>63</v>
      </c>
      <c r="D80" s="5">
        <v>264</v>
      </c>
      <c r="E80" t="s">
        <v>146</v>
      </c>
    </row>
    <row r="81" spans="1:5" x14ac:dyDescent="0.25">
      <c r="A81" s="4">
        <v>42035</v>
      </c>
      <c r="B81" t="s">
        <v>91</v>
      </c>
      <c r="C81" t="s">
        <v>63</v>
      </c>
      <c r="D81" s="5">
        <v>24706</v>
      </c>
      <c r="E81" t="s">
        <v>147</v>
      </c>
    </row>
    <row r="82" spans="1:5" x14ac:dyDescent="0.25">
      <c r="A82" s="4">
        <v>42035</v>
      </c>
      <c r="B82" t="s">
        <v>103</v>
      </c>
      <c r="C82" t="s">
        <v>121</v>
      </c>
      <c r="D82" s="5">
        <v>3393.6</v>
      </c>
      <c r="E82" t="s">
        <v>148</v>
      </c>
    </row>
    <row r="83" spans="1:5" x14ac:dyDescent="0.25">
      <c r="A83" s="4">
        <v>42035</v>
      </c>
      <c r="B83" t="s">
        <v>93</v>
      </c>
      <c r="C83" t="s">
        <v>63</v>
      </c>
      <c r="D83" s="5">
        <v>725</v>
      </c>
      <c r="E83" t="s">
        <v>142</v>
      </c>
    </row>
    <row r="84" spans="1:5" x14ac:dyDescent="0.25">
      <c r="A84" s="4">
        <v>42036</v>
      </c>
      <c r="B84" t="s">
        <v>104</v>
      </c>
      <c r="C84" t="s">
        <v>46</v>
      </c>
      <c r="D84" s="5">
        <v>350</v>
      </c>
      <c r="E84" t="s">
        <v>46</v>
      </c>
    </row>
    <row r="85" spans="1:5" x14ac:dyDescent="0.25">
      <c r="A85" s="4">
        <v>42036</v>
      </c>
      <c r="B85" t="s">
        <v>105</v>
      </c>
      <c r="C85" t="s">
        <v>46</v>
      </c>
      <c r="D85" s="5">
        <v>700</v>
      </c>
      <c r="E85" t="s">
        <v>46</v>
      </c>
    </row>
    <row r="86" spans="1:5" x14ac:dyDescent="0.25">
      <c r="A86" s="4">
        <v>42036</v>
      </c>
      <c r="B86" t="s">
        <v>106</v>
      </c>
      <c r="C86" t="s">
        <v>46</v>
      </c>
      <c r="D86" s="5">
        <v>200</v>
      </c>
      <c r="E86" t="s">
        <v>46</v>
      </c>
    </row>
    <row r="87" spans="1:5" x14ac:dyDescent="0.25">
      <c r="A87" s="4">
        <v>42037</v>
      </c>
      <c r="B87" t="s">
        <v>107</v>
      </c>
      <c r="C87" t="s">
        <v>46</v>
      </c>
      <c r="D87" s="5">
        <v>702.46</v>
      </c>
      <c r="E87" t="s">
        <v>46</v>
      </c>
    </row>
    <row r="88" spans="1:5" x14ac:dyDescent="0.25">
      <c r="A88" s="4">
        <v>42059</v>
      </c>
      <c r="B88" t="s">
        <v>108</v>
      </c>
      <c r="C88" t="s">
        <v>121</v>
      </c>
      <c r="D88" s="5">
        <v>295</v>
      </c>
      <c r="E88" t="s">
        <v>149</v>
      </c>
    </row>
    <row r="89" spans="1:5" x14ac:dyDescent="0.25">
      <c r="A89" s="4">
        <v>42063</v>
      </c>
      <c r="B89" t="s">
        <v>91</v>
      </c>
      <c r="C89" t="s">
        <v>63</v>
      </c>
      <c r="D89" s="5">
        <v>-5355.1</v>
      </c>
      <c r="E89" t="s">
        <v>150</v>
      </c>
    </row>
    <row r="90" spans="1:5" x14ac:dyDescent="0.25">
      <c r="A90" s="4">
        <v>42063</v>
      </c>
      <c r="B90" t="s">
        <v>109</v>
      </c>
      <c r="C90" t="s">
        <v>129</v>
      </c>
      <c r="D90" s="5">
        <v>65</v>
      </c>
      <c r="E90" t="s">
        <v>151</v>
      </c>
    </row>
    <row r="91" spans="1:5" x14ac:dyDescent="0.25">
      <c r="A91" s="4">
        <v>42063</v>
      </c>
      <c r="B91" t="s">
        <v>91</v>
      </c>
      <c r="C91" t="s">
        <v>63</v>
      </c>
      <c r="D91" s="5">
        <v>-481.95</v>
      </c>
      <c r="E91" t="s">
        <v>150</v>
      </c>
    </row>
    <row r="92" spans="1:5" x14ac:dyDescent="0.25">
      <c r="A92" s="4">
        <v>42063</v>
      </c>
      <c r="B92" t="s">
        <v>93</v>
      </c>
      <c r="C92" t="s">
        <v>63</v>
      </c>
      <c r="D92" s="5">
        <v>250</v>
      </c>
      <c r="E92" t="s">
        <v>142</v>
      </c>
    </row>
    <row r="93" spans="1:5" x14ac:dyDescent="0.25">
      <c r="A93" s="4">
        <v>42064</v>
      </c>
      <c r="B93" t="s">
        <v>110</v>
      </c>
      <c r="C93" t="s">
        <v>129</v>
      </c>
      <c r="D93" s="5">
        <v>90</v>
      </c>
      <c r="E93" t="s">
        <v>152</v>
      </c>
    </row>
    <row r="94" spans="1:5" x14ac:dyDescent="0.25">
      <c r="A94" s="4">
        <v>42064</v>
      </c>
      <c r="B94" t="s">
        <v>111</v>
      </c>
      <c r="C94" t="s">
        <v>46</v>
      </c>
      <c r="D94" s="5">
        <v>490</v>
      </c>
      <c r="E94" t="s">
        <v>46</v>
      </c>
    </row>
    <row r="95" spans="1:5" x14ac:dyDescent="0.25">
      <c r="A95" s="4">
        <v>42064</v>
      </c>
      <c r="B95" t="s">
        <v>112</v>
      </c>
      <c r="C95" t="s">
        <v>46</v>
      </c>
      <c r="D95" s="5">
        <v>200</v>
      </c>
      <c r="E95" t="s">
        <v>46</v>
      </c>
    </row>
    <row r="96" spans="1:5" x14ac:dyDescent="0.25">
      <c r="A96" s="4">
        <v>42064</v>
      </c>
      <c r="B96" t="s">
        <v>110</v>
      </c>
      <c r="C96" t="s">
        <v>129</v>
      </c>
      <c r="D96" s="5">
        <v>71</v>
      </c>
      <c r="E96" t="s">
        <v>153</v>
      </c>
    </row>
    <row r="97" spans="1:5" x14ac:dyDescent="0.25">
      <c r="A97" s="4">
        <v>42064</v>
      </c>
      <c r="B97" t="s">
        <v>110</v>
      </c>
      <c r="C97" t="s">
        <v>129</v>
      </c>
      <c r="D97" s="5">
        <v>20</v>
      </c>
      <c r="E97" t="s">
        <v>153</v>
      </c>
    </row>
    <row r="98" spans="1:5" x14ac:dyDescent="0.25">
      <c r="A98" s="4">
        <v>42064</v>
      </c>
      <c r="B98" t="s">
        <v>110</v>
      </c>
      <c r="C98" t="s">
        <v>129</v>
      </c>
      <c r="D98" s="5">
        <v>27.5</v>
      </c>
      <c r="E98" t="s">
        <v>153</v>
      </c>
    </row>
    <row r="99" spans="1:5" x14ac:dyDescent="0.25">
      <c r="A99" s="4">
        <v>42067</v>
      </c>
      <c r="B99" t="s">
        <v>113</v>
      </c>
      <c r="C99" t="s">
        <v>46</v>
      </c>
      <c r="D99" s="5">
        <v>2850</v>
      </c>
      <c r="E99" t="s">
        <v>46</v>
      </c>
    </row>
    <row r="100" spans="1:5" x14ac:dyDescent="0.25">
      <c r="A100" s="4">
        <v>42076</v>
      </c>
      <c r="B100" t="s">
        <v>22</v>
      </c>
      <c r="C100" t="s">
        <v>63</v>
      </c>
      <c r="D100" s="5">
        <v>19.62</v>
      </c>
      <c r="E100" t="s">
        <v>144</v>
      </c>
    </row>
    <row r="101" spans="1:5" x14ac:dyDescent="0.25">
      <c r="A101" s="4">
        <v>42076</v>
      </c>
      <c r="B101" t="s">
        <v>22</v>
      </c>
      <c r="C101" t="s">
        <v>63</v>
      </c>
      <c r="D101" s="5">
        <v>39.79</v>
      </c>
      <c r="E101" t="s">
        <v>144</v>
      </c>
    </row>
    <row r="102" spans="1:5" x14ac:dyDescent="0.25">
      <c r="A102" s="4">
        <v>42078</v>
      </c>
      <c r="B102" t="s">
        <v>114</v>
      </c>
      <c r="C102" t="s">
        <v>46</v>
      </c>
      <c r="D102" s="5">
        <v>2850</v>
      </c>
      <c r="E102" t="s">
        <v>46</v>
      </c>
    </row>
    <row r="103" spans="1:5" x14ac:dyDescent="0.25">
      <c r="A103" s="4">
        <v>42078</v>
      </c>
      <c r="B103" t="s">
        <v>115</v>
      </c>
      <c r="C103" t="s">
        <v>46</v>
      </c>
      <c r="D103" s="5">
        <v>150</v>
      </c>
      <c r="E103" t="s">
        <v>46</v>
      </c>
    </row>
    <row r="104" spans="1:5" x14ac:dyDescent="0.25">
      <c r="A104" s="4">
        <v>42078</v>
      </c>
      <c r="B104" t="s">
        <v>116</v>
      </c>
      <c r="C104" t="s">
        <v>46</v>
      </c>
      <c r="D104" s="5">
        <v>500</v>
      </c>
      <c r="E104" t="s">
        <v>46</v>
      </c>
    </row>
    <row r="105" spans="1:5" x14ac:dyDescent="0.25">
      <c r="A105" s="4">
        <v>42078</v>
      </c>
      <c r="B105" t="s">
        <v>117</v>
      </c>
      <c r="C105" t="s">
        <v>46</v>
      </c>
      <c r="D105" s="5">
        <v>150</v>
      </c>
      <c r="E105" t="s">
        <v>46</v>
      </c>
    </row>
    <row r="106" spans="1:5" x14ac:dyDescent="0.25">
      <c r="A106" s="4">
        <v>42078</v>
      </c>
      <c r="B106" t="s">
        <v>118</v>
      </c>
      <c r="C106" t="s">
        <v>46</v>
      </c>
      <c r="D106" s="5">
        <v>100</v>
      </c>
      <c r="E106" t="s">
        <v>46</v>
      </c>
    </row>
    <row r="107" spans="1:5" x14ac:dyDescent="0.25">
      <c r="A107" s="4">
        <v>42078</v>
      </c>
      <c r="B107" t="s">
        <v>119</v>
      </c>
      <c r="C107" t="s">
        <v>46</v>
      </c>
      <c r="D107" s="5">
        <v>250</v>
      </c>
      <c r="E107" t="s">
        <v>46</v>
      </c>
    </row>
    <row r="108" spans="1:5" x14ac:dyDescent="0.25">
      <c r="A108" s="4">
        <v>42086</v>
      </c>
      <c r="B108" t="s">
        <v>84</v>
      </c>
      <c r="C108" t="s">
        <v>63</v>
      </c>
      <c r="D108" s="5">
        <v>368.86</v>
      </c>
      <c r="E108" t="s">
        <v>154</v>
      </c>
    </row>
    <row r="109" spans="1:5" x14ac:dyDescent="0.25">
      <c r="A109" s="4">
        <v>42086</v>
      </c>
      <c r="B109" t="s">
        <v>84</v>
      </c>
      <c r="C109" t="s">
        <v>63</v>
      </c>
      <c r="D109" s="5">
        <v>343.59</v>
      </c>
      <c r="E109" t="s">
        <v>154</v>
      </c>
    </row>
    <row r="110" spans="1:5" x14ac:dyDescent="0.25">
      <c r="A110" s="4">
        <v>42089</v>
      </c>
      <c r="B110" t="s">
        <v>120</v>
      </c>
      <c r="C110" t="s">
        <v>121</v>
      </c>
      <c r="D110" s="5">
        <v>230.24</v>
      </c>
      <c r="E110" t="s">
        <v>149</v>
      </c>
    </row>
    <row r="111" spans="1:5" x14ac:dyDescent="0.25">
      <c r="B111" t="s">
        <v>50</v>
      </c>
    </row>
    <row r="112" spans="1:5" x14ac:dyDescent="0.25">
      <c r="A112" s="4">
        <v>42093</v>
      </c>
      <c r="B112" t="s">
        <v>22</v>
      </c>
      <c r="C112" t="s">
        <v>165</v>
      </c>
      <c r="D112" s="5">
        <v>58.24</v>
      </c>
      <c r="E112" t="s">
        <v>144</v>
      </c>
    </row>
    <row r="113" spans="1:5" x14ac:dyDescent="0.25">
      <c r="A113" s="4">
        <v>42094</v>
      </c>
      <c r="B113" t="s">
        <v>122</v>
      </c>
      <c r="C113" t="s">
        <v>129</v>
      </c>
      <c r="D113" s="5">
        <v>509</v>
      </c>
      <c r="E113" t="s">
        <v>139</v>
      </c>
    </row>
    <row r="114" spans="1:5" x14ac:dyDescent="0.25">
      <c r="C114" t="s">
        <v>17</v>
      </c>
      <c r="D114" s="5">
        <f>SUM(D13:D113)</f>
        <v>50178.78</v>
      </c>
    </row>
    <row r="116" spans="1:5" s="2" customFormat="1" x14ac:dyDescent="0.25">
      <c r="A116" s="2" t="s">
        <v>25</v>
      </c>
      <c r="B116" s="2" t="s">
        <v>51</v>
      </c>
      <c r="C116" s="2" t="s">
        <v>1</v>
      </c>
      <c r="D116" s="3" t="s">
        <v>2</v>
      </c>
      <c r="E116" s="2" t="s">
        <v>5</v>
      </c>
    </row>
    <row r="117" spans="1:5" x14ac:dyDescent="0.25">
      <c r="A117" s="4">
        <v>42052</v>
      </c>
      <c r="B117" t="s">
        <v>22</v>
      </c>
      <c r="C117" t="s">
        <v>126</v>
      </c>
      <c r="D117" s="5">
        <v>34.840000000000003</v>
      </c>
      <c r="E117" t="s">
        <v>155</v>
      </c>
    </row>
    <row r="118" spans="1:5" x14ac:dyDescent="0.25">
      <c r="A118" s="4">
        <v>42076</v>
      </c>
      <c r="B118" t="s">
        <v>22</v>
      </c>
      <c r="C118" t="s">
        <v>126</v>
      </c>
      <c r="D118" s="5">
        <v>58.78</v>
      </c>
      <c r="E118" t="s">
        <v>155</v>
      </c>
    </row>
    <row r="119" spans="1:5" x14ac:dyDescent="0.25">
      <c r="C119" t="s">
        <v>17</v>
      </c>
      <c r="D119" s="5">
        <f>SUM(D117:D118)</f>
        <v>93.62</v>
      </c>
    </row>
    <row r="121" spans="1:5" s="2" customFormat="1" x14ac:dyDescent="0.25">
      <c r="A121" s="2" t="s">
        <v>25</v>
      </c>
      <c r="B121" s="2" t="s">
        <v>52</v>
      </c>
      <c r="C121" s="2" t="s">
        <v>1</v>
      </c>
      <c r="D121" s="3" t="s">
        <v>2</v>
      </c>
      <c r="E121" s="2" t="s">
        <v>5</v>
      </c>
    </row>
    <row r="122" spans="1:5" x14ac:dyDescent="0.25">
      <c r="A122" s="4">
        <v>42262</v>
      </c>
      <c r="B122" t="s">
        <v>123</v>
      </c>
      <c r="C122" t="s">
        <v>126</v>
      </c>
      <c r="D122" s="5">
        <v>2376.15</v>
      </c>
      <c r="E122" t="s">
        <v>133</v>
      </c>
    </row>
    <row r="123" spans="1:5" x14ac:dyDescent="0.25">
      <c r="A123" s="4">
        <v>42293</v>
      </c>
      <c r="B123" t="s">
        <v>123</v>
      </c>
      <c r="C123" t="s">
        <v>126</v>
      </c>
      <c r="D123" s="5">
        <v>-594.04</v>
      </c>
      <c r="E123" t="s">
        <v>134</v>
      </c>
    </row>
    <row r="124" spans="1:5" x14ac:dyDescent="0.25">
      <c r="A124" s="4">
        <v>42305</v>
      </c>
      <c r="B124" t="s">
        <v>123</v>
      </c>
      <c r="C124" t="s">
        <v>131</v>
      </c>
      <c r="D124" s="5">
        <v>1259.2</v>
      </c>
      <c r="E124" t="s">
        <v>132</v>
      </c>
    </row>
    <row r="125" spans="1:5" x14ac:dyDescent="0.25">
      <c r="A125" s="4">
        <v>42320</v>
      </c>
      <c r="B125" t="s">
        <v>123</v>
      </c>
      <c r="C125" t="s">
        <v>129</v>
      </c>
      <c r="D125" s="5">
        <v>271.25</v>
      </c>
      <c r="E125" t="s">
        <v>135</v>
      </c>
    </row>
    <row r="126" spans="1:5" x14ac:dyDescent="0.25">
      <c r="A126" s="4">
        <v>42320</v>
      </c>
      <c r="B126" t="s">
        <v>123</v>
      </c>
      <c r="C126" t="s">
        <v>130</v>
      </c>
      <c r="D126" s="5">
        <v>1421.35</v>
      </c>
      <c r="E126" t="s">
        <v>136</v>
      </c>
    </row>
    <row r="127" spans="1:5" x14ac:dyDescent="0.25">
      <c r="A127" s="4">
        <v>42054</v>
      </c>
      <c r="B127" t="s">
        <v>124</v>
      </c>
      <c r="C127" t="s">
        <v>130</v>
      </c>
      <c r="D127" s="5">
        <v>-1421.35</v>
      </c>
      <c r="E127" t="s">
        <v>136</v>
      </c>
    </row>
    <row r="128" spans="1:5" x14ac:dyDescent="0.25">
      <c r="A128" s="4">
        <v>42093</v>
      </c>
      <c r="B128" t="s">
        <v>123</v>
      </c>
      <c r="C128" t="s">
        <v>129</v>
      </c>
      <c r="D128" s="5">
        <v>651</v>
      </c>
      <c r="E128" t="s">
        <v>137</v>
      </c>
    </row>
    <row r="129" spans="1:5" x14ac:dyDescent="0.25">
      <c r="A129" s="4">
        <v>42101</v>
      </c>
      <c r="B129" t="s">
        <v>123</v>
      </c>
      <c r="C129" t="s">
        <v>129</v>
      </c>
      <c r="D129" s="5">
        <v>718.81</v>
      </c>
      <c r="E129" t="s">
        <v>138</v>
      </c>
    </row>
    <row r="130" spans="1:5" x14ac:dyDescent="0.25">
      <c r="C130" t="s">
        <v>17</v>
      </c>
      <c r="D130" s="5">
        <f>SUM(D122:D129)</f>
        <v>4682.37</v>
      </c>
    </row>
    <row r="132" spans="1:5" s="2" customFormat="1" x14ac:dyDescent="0.25">
      <c r="A132" s="2" t="s">
        <v>25</v>
      </c>
      <c r="B132" s="2" t="s">
        <v>53</v>
      </c>
      <c r="C132" s="2" t="s">
        <v>1</v>
      </c>
      <c r="D132" s="3" t="s">
        <v>2</v>
      </c>
      <c r="E132" s="2" t="s">
        <v>5</v>
      </c>
    </row>
    <row r="133" spans="1:5" x14ac:dyDescent="0.25">
      <c r="A133" s="4">
        <v>42277</v>
      </c>
      <c r="B133" t="s">
        <v>54</v>
      </c>
      <c r="C133" t="s">
        <v>55</v>
      </c>
      <c r="D133" s="5">
        <v>150</v>
      </c>
      <c r="E133" t="s">
        <v>57</v>
      </c>
    </row>
    <row r="134" spans="1:5" x14ac:dyDescent="0.25">
      <c r="A134" s="4">
        <v>42277</v>
      </c>
      <c r="B134" t="s">
        <v>56</v>
      </c>
      <c r="C134" t="s">
        <v>55</v>
      </c>
      <c r="D134" s="5">
        <v>150</v>
      </c>
      <c r="E134" t="s">
        <v>57</v>
      </c>
    </row>
    <row r="135" spans="1:5" x14ac:dyDescent="0.25">
      <c r="C135" t="s">
        <v>17</v>
      </c>
      <c r="D135" s="5">
        <f>SUM(D133:D134)</f>
        <v>300</v>
      </c>
    </row>
    <row r="137" spans="1:5" x14ac:dyDescent="0.25">
      <c r="C137" t="s">
        <v>58</v>
      </c>
      <c r="D137" s="5">
        <f>SUM(D2,D10)</f>
        <v>71120</v>
      </c>
    </row>
    <row r="138" spans="1:5" x14ac:dyDescent="0.25">
      <c r="C138" t="s">
        <v>59</v>
      </c>
      <c r="D138" s="5">
        <f>SUM(D135,D130,D119,D114)</f>
        <v>55254.77</v>
      </c>
    </row>
    <row r="141" spans="1:5" s="2" customFormat="1" x14ac:dyDescent="0.25">
      <c r="A141" s="2" t="s">
        <v>25</v>
      </c>
      <c r="B141" s="2" t="s">
        <v>60</v>
      </c>
      <c r="C141" s="2" t="s">
        <v>1</v>
      </c>
      <c r="D141" s="3" t="s">
        <v>2</v>
      </c>
      <c r="E141" s="2" t="s">
        <v>5</v>
      </c>
    </row>
    <row r="142" spans="1:5" x14ac:dyDescent="0.25">
      <c r="B142" t="s">
        <v>157</v>
      </c>
      <c r="C142" t="s">
        <v>46</v>
      </c>
      <c r="D142" s="5">
        <v>1300</v>
      </c>
    </row>
    <row r="143" spans="1:5" x14ac:dyDescent="0.25">
      <c r="B143" t="s">
        <v>158</v>
      </c>
      <c r="C143" t="s">
        <v>125</v>
      </c>
      <c r="D143" s="5">
        <v>-23.27</v>
      </c>
    </row>
    <row r="144" spans="1:5" x14ac:dyDescent="0.25">
      <c r="B144" t="s">
        <v>159</v>
      </c>
      <c r="C144" t="s">
        <v>46</v>
      </c>
      <c r="D144" s="5">
        <v>400</v>
      </c>
    </row>
    <row r="145" spans="2:5" x14ac:dyDescent="0.25">
      <c r="B145" t="s">
        <v>160</v>
      </c>
      <c r="C145" t="s">
        <v>125</v>
      </c>
      <c r="D145" s="5">
        <v>-122.98</v>
      </c>
    </row>
    <row r="146" spans="2:5" x14ac:dyDescent="0.25">
      <c r="B146" t="s">
        <v>161</v>
      </c>
      <c r="C146" t="s">
        <v>125</v>
      </c>
      <c r="D146" s="5">
        <v>-150</v>
      </c>
    </row>
    <row r="147" spans="2:5" x14ac:dyDescent="0.25">
      <c r="B147" t="s">
        <v>162</v>
      </c>
      <c r="C147" t="s">
        <v>46</v>
      </c>
      <c r="D147" s="5">
        <v>600</v>
      </c>
    </row>
    <row r="148" spans="2:5" x14ac:dyDescent="0.25">
      <c r="B148" t="s">
        <v>164</v>
      </c>
      <c r="C148" t="s">
        <v>126</v>
      </c>
      <c r="D148" s="5">
        <v>337.33</v>
      </c>
    </row>
    <row r="149" spans="2:5" x14ac:dyDescent="0.25">
      <c r="C149" t="s">
        <v>17</v>
      </c>
      <c r="D149" s="5">
        <f>SUM(D142:D148)</f>
        <v>2341.08</v>
      </c>
    </row>
    <row r="151" spans="2:5" x14ac:dyDescent="0.25">
      <c r="B151" s="1" t="s">
        <v>168</v>
      </c>
    </row>
    <row r="152" spans="2:5" x14ac:dyDescent="0.25">
      <c r="B152" t="s">
        <v>163</v>
      </c>
      <c r="C152" t="s">
        <v>126</v>
      </c>
      <c r="D152" s="5">
        <v>1850</v>
      </c>
      <c r="E152" t="s">
        <v>172</v>
      </c>
    </row>
    <row r="153" spans="2:5" x14ac:dyDescent="0.25">
      <c r="B153" t="s">
        <v>166</v>
      </c>
      <c r="C153" t="s">
        <v>126</v>
      </c>
      <c r="D153" s="5">
        <v>2800</v>
      </c>
      <c r="E153" t="s">
        <v>175</v>
      </c>
    </row>
    <row r="154" spans="2:5" x14ac:dyDescent="0.25">
      <c r="B154" t="s">
        <v>167</v>
      </c>
      <c r="C154" t="s">
        <v>126</v>
      </c>
      <c r="D154" s="5">
        <v>4400</v>
      </c>
      <c r="E154" t="s">
        <v>170</v>
      </c>
    </row>
    <row r="155" spans="2:5" x14ac:dyDescent="0.25">
      <c r="B155" t="s">
        <v>169</v>
      </c>
      <c r="C155" t="s">
        <v>126</v>
      </c>
      <c r="D155" s="5">
        <v>264</v>
      </c>
      <c r="E155" t="s">
        <v>173</v>
      </c>
    </row>
    <row r="156" spans="2:5" x14ac:dyDescent="0.25">
      <c r="B156" t="s">
        <v>171</v>
      </c>
      <c r="C156" t="s">
        <v>126</v>
      </c>
      <c r="D156" s="5">
        <v>1500</v>
      </c>
      <c r="E156" t="s">
        <v>174</v>
      </c>
    </row>
    <row r="157" spans="2:5" x14ac:dyDescent="0.25">
      <c r="B157" t="s">
        <v>180</v>
      </c>
      <c r="C157" t="s">
        <v>181</v>
      </c>
      <c r="D157" s="5">
        <v>1000</v>
      </c>
      <c r="E157" t="s">
        <v>182</v>
      </c>
    </row>
    <row r="158" spans="2:5" x14ac:dyDescent="0.25">
      <c r="C158" t="s">
        <v>17</v>
      </c>
      <c r="D158" s="5">
        <f>SUM(D152:D157)</f>
        <v>11814</v>
      </c>
    </row>
    <row r="161" spans="2:4" x14ac:dyDescent="0.25">
      <c r="B161" t="s">
        <v>177</v>
      </c>
      <c r="D161" s="5">
        <v>21921.599999999999</v>
      </c>
    </row>
    <row r="162" spans="2:4" x14ac:dyDescent="0.25">
      <c r="B162" t="s">
        <v>178</v>
      </c>
      <c r="D162" s="5">
        <v>71120</v>
      </c>
    </row>
    <row r="163" spans="2:4" x14ac:dyDescent="0.25">
      <c r="B163" t="s">
        <v>176</v>
      </c>
      <c r="D163" s="5">
        <f>-SUM(D158,D149,D138)</f>
        <v>-69409.849999999991</v>
      </c>
    </row>
    <row r="164" spans="2:4" x14ac:dyDescent="0.25">
      <c r="C164" t="s">
        <v>179</v>
      </c>
      <c r="D164" s="5">
        <f>SUM(D161:D163)</f>
        <v>23631.750000000015</v>
      </c>
    </row>
  </sheetData>
  <pageMargins left="0.7" right="0.7" top="0.75" bottom="0.75" header="0.3" footer="0.3"/>
  <pageSetup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Cacali</dc:creator>
  <cp:lastModifiedBy>Neil Cacali</cp:lastModifiedBy>
  <cp:lastPrinted>2015-04-28T21:19:40Z</cp:lastPrinted>
  <dcterms:created xsi:type="dcterms:W3CDTF">2015-04-28T18:07:08Z</dcterms:created>
  <dcterms:modified xsi:type="dcterms:W3CDTF">2015-04-28T21:19:48Z</dcterms:modified>
</cp:coreProperties>
</file>